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Příloha č. 3.4. - Objekt E - E1 - E6\"/>
    </mc:Choice>
  </mc:AlternateContent>
  <bookViews>
    <workbookView xWindow="240" yWindow="45" windowWidth="20115" windowHeight="7995" activeTab="4"/>
  </bookViews>
  <sheets>
    <sheet name="Objekt" sheetId="10" r:id="rId1"/>
    <sheet name="1.NP" sheetId="6" r:id="rId2"/>
    <sheet name="2.NP" sheetId="11" r:id="rId3"/>
    <sheet name="druhy úklidů" sheetId="2" r:id="rId4"/>
    <sheet name="rekapitulace " sheetId="8" r:id="rId5"/>
  </sheets>
  <calcPr calcId="162913"/>
</workbook>
</file>

<file path=xl/calcChain.xml><?xml version="1.0" encoding="utf-8"?>
<calcChain xmlns="http://schemas.openxmlformats.org/spreadsheetml/2006/main">
  <c r="C17" i="8" l="1"/>
  <c r="K17" i="8" s="1"/>
  <c r="C25" i="8" s="1"/>
  <c r="K11" i="8"/>
  <c r="C26" i="8" l="1"/>
  <c r="C27" i="8" l="1"/>
</calcChain>
</file>

<file path=xl/sharedStrings.xml><?xml version="1.0" encoding="utf-8"?>
<sst xmlns="http://schemas.openxmlformats.org/spreadsheetml/2006/main" count="95" uniqueCount="64">
  <si>
    <t xml:space="preserve">Název místnosti </t>
  </si>
  <si>
    <t xml:space="preserve">Podlaha </t>
  </si>
  <si>
    <t xml:space="preserve">chodba </t>
  </si>
  <si>
    <t>keramická dlažba</t>
  </si>
  <si>
    <t>WC</t>
  </si>
  <si>
    <t>A  m2/ m2 obklad</t>
  </si>
  <si>
    <t>B m2/ m2 obklad</t>
  </si>
  <si>
    <t>C m2/ m2 obklad</t>
  </si>
  <si>
    <t>D m2/ m2 obklad</t>
  </si>
  <si>
    <t>A</t>
  </si>
  <si>
    <t>bez DPH</t>
  </si>
  <si>
    <t>DPH</t>
  </si>
  <si>
    <t>1 m2</t>
  </si>
  <si>
    <t>objekt</t>
  </si>
  <si>
    <t>celkem</t>
  </si>
  <si>
    <t>Nabídková cena celkem bez DPH</t>
  </si>
  <si>
    <t>Nabídková cena celkem včetně DPH</t>
  </si>
  <si>
    <t>1 rok</t>
  </si>
  <si>
    <t>v</t>
  </si>
  <si>
    <t>dne</t>
  </si>
  <si>
    <t>470 01 Česká Lípa</t>
  </si>
  <si>
    <t>1.NP</t>
  </si>
  <si>
    <t>1</t>
  </si>
  <si>
    <t>sklad 1</t>
  </si>
  <si>
    <t>5,47/15,7</t>
  </si>
  <si>
    <t>sklad 2</t>
  </si>
  <si>
    <t>3,91/14,3</t>
  </si>
  <si>
    <t>sklad 3</t>
  </si>
  <si>
    <t>úklidová komora</t>
  </si>
  <si>
    <t>0,78/6</t>
  </si>
  <si>
    <t xml:space="preserve">šatna </t>
  </si>
  <si>
    <t>5,68/20,2</t>
  </si>
  <si>
    <t>umývárna + WC</t>
  </si>
  <si>
    <t>4,13/15,2</t>
  </si>
  <si>
    <t>2.NP</t>
  </si>
  <si>
    <t>prodejní prostor</t>
  </si>
  <si>
    <t>kuchyňka</t>
  </si>
  <si>
    <t>6,34/8,9</t>
  </si>
  <si>
    <t>chodba bufetu</t>
  </si>
  <si>
    <t>2,17/9,5</t>
  </si>
  <si>
    <t>schodiště</t>
  </si>
  <si>
    <t>pult - prodejní prostor</t>
  </si>
  <si>
    <t xml:space="preserve">nerez </t>
  </si>
  <si>
    <t>pult - kuchyňka</t>
  </si>
  <si>
    <t xml:space="preserve">2 x týdně úklid  </t>
  </si>
  <si>
    <t xml:space="preserve">zametání,umývání podlahy vše dle charakteru ploch, mytí nerez pultů, vyprázdnění košů, přesun odpadu na určené místo, </t>
  </si>
  <si>
    <t>mytí keramické dlažby, dezinfekce zařízení umývaren,sprch, WC, leštění baterií, průběžné doplňování hygienických potřeb</t>
  </si>
  <si>
    <t>celkem sprch k udržování  1x</t>
  </si>
  <si>
    <t>BARVÍŘSKÁ 2690</t>
  </si>
  <si>
    <t>celkem umyvadel k udržování 5x</t>
  </si>
  <si>
    <t>celkem WC k udržování      1x</t>
  </si>
  <si>
    <t>bufet bazén</t>
  </si>
  <si>
    <t>BUFET BAZÉN - OBJEKT E5</t>
  </si>
  <si>
    <t>Druhy úklidů  - bufet bazén - OBJEKT E5</t>
  </si>
  <si>
    <t>Rekapitulace   bufet bazén - OBJEKT E5</t>
  </si>
  <si>
    <t>celkem  Kč bez DPh /1 měsíc</t>
  </si>
  <si>
    <t>tabulka jednotkových cen za 1 m2 kompletního úklidu dle jednotlivých druhů (A)</t>
  </si>
  <si>
    <t>tabulka cen za 1 měsíc úklidu ( 30 kalendářních dní)  za požadované množství pro jednotlivé druhy úklidů</t>
  </si>
  <si>
    <t>tabulka cen  1 rok (12 měsíců)  úklidu požadovaných ploch dle jednotlivých druhů úklidů</t>
  </si>
  <si>
    <t>Celková nabídková cena - objekt E5</t>
  </si>
  <si>
    <t>informativní přehled zařízení</t>
  </si>
  <si>
    <t>pozn. účastník vyplní růžová pole</t>
  </si>
  <si>
    <t>jméno, příjmení, podpis a razítko účastníka</t>
  </si>
  <si>
    <t>celkem Kč bez DPH/1 rok, tj. 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</si>
</sst>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3" borderId="4" xfId="0" applyFont="1" applyFill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1" fillId="5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9" xfId="0" applyBorder="1"/>
    <xf numFmtId="0" fontId="0" fillId="0" borderId="20" xfId="0" applyBorder="1"/>
    <xf numFmtId="0" fontId="0" fillId="0" borderId="13" xfId="0" applyBorder="1"/>
    <xf numFmtId="0" fontId="0" fillId="0" borderId="23" xfId="0" applyBorder="1"/>
    <xf numFmtId="0" fontId="1" fillId="0" borderId="0" xfId="0" applyFont="1"/>
    <xf numFmtId="0" fontId="0" fillId="0" borderId="0" xfId="0" applyBorder="1"/>
    <xf numFmtId="0" fontId="1" fillId="7" borderId="18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3" fillId="2" borderId="24" xfId="0" applyFont="1" applyFill="1" applyBorder="1" applyAlignment="1"/>
    <xf numFmtId="0" fontId="3" fillId="2" borderId="25" xfId="0" applyFont="1" applyFill="1" applyBorder="1" applyAlignment="1"/>
    <xf numFmtId="0" fontId="0" fillId="2" borderId="25" xfId="0" applyFill="1" applyBorder="1"/>
    <xf numFmtId="0" fontId="0" fillId="2" borderId="23" xfId="0" applyFill="1" applyBorder="1"/>
    <xf numFmtId="0" fontId="3" fillId="2" borderId="26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27" xfId="0" applyFill="1" applyBorder="1"/>
    <xf numFmtId="0" fontId="3" fillId="2" borderId="22" xfId="0" applyFont="1" applyFill="1" applyBorder="1" applyAlignment="1"/>
    <xf numFmtId="0" fontId="3" fillId="2" borderId="28" xfId="0" applyFont="1" applyFill="1" applyBorder="1" applyAlignment="1"/>
    <xf numFmtId="0" fontId="0" fillId="2" borderId="28" xfId="0" applyFill="1" applyBorder="1"/>
    <xf numFmtId="0" fontId="0" fillId="2" borderId="13" xfId="0" applyFill="1" applyBorder="1"/>
    <xf numFmtId="49" fontId="0" fillId="0" borderId="5" xfId="0" applyNumberFormat="1" applyBorder="1" applyAlignment="1">
      <alignment horizontal="center"/>
    </xf>
    <xf numFmtId="0" fontId="5" fillId="0" borderId="0" xfId="0" applyFont="1"/>
    <xf numFmtId="0" fontId="0" fillId="0" borderId="29" xfId="0" applyBorder="1"/>
    <xf numFmtId="0" fontId="0" fillId="0" borderId="32" xfId="0" applyBorder="1"/>
    <xf numFmtId="0" fontId="0" fillId="0" borderId="33" xfId="0" applyBorder="1"/>
    <xf numFmtId="0" fontId="0" fillId="8" borderId="3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8" borderId="34" xfId="0" applyFill="1" applyBorder="1"/>
    <xf numFmtId="0" fontId="0" fillId="9" borderId="0" xfId="0" applyFont="1" applyFill="1" applyBorder="1" applyAlignment="1">
      <alignment horizontal="center"/>
    </xf>
    <xf numFmtId="0" fontId="0" fillId="9" borderId="0" xfId="0" applyNumberFormat="1" applyFont="1" applyFill="1" applyBorder="1" applyAlignment="1">
      <alignment horizontal="center"/>
    </xf>
    <xf numFmtId="0" fontId="1" fillId="9" borderId="0" xfId="0" applyNumberFormat="1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Border="1"/>
    <xf numFmtId="164" fontId="0" fillId="10" borderId="35" xfId="0" applyNumberFormat="1" applyFill="1" applyBorder="1" applyProtection="1">
      <protection locked="0"/>
    </xf>
    <xf numFmtId="164" fontId="0" fillId="9" borderId="35" xfId="0" applyNumberFormat="1" applyFill="1" applyBorder="1"/>
    <xf numFmtId="164" fontId="7" fillId="11" borderId="18" xfId="0" applyNumberFormat="1" applyFont="1" applyFill="1" applyBorder="1"/>
    <xf numFmtId="164" fontId="0" fillId="0" borderId="11" xfId="0" applyNumberFormat="1" applyBorder="1"/>
    <xf numFmtId="0" fontId="8" fillId="0" borderId="0" xfId="0" applyFont="1"/>
    <xf numFmtId="0" fontId="0" fillId="9" borderId="0" xfId="0" applyFill="1" applyBorder="1" applyAlignment="1"/>
    <xf numFmtId="164" fontId="0" fillId="9" borderId="0" xfId="0" applyNumberFormat="1" applyFill="1" applyBorder="1"/>
    <xf numFmtId="164" fontId="1" fillId="12" borderId="11" xfId="0" applyNumberFormat="1" applyFont="1" applyFill="1" applyBorder="1"/>
    <xf numFmtId="0" fontId="0" fillId="0" borderId="0" xfId="0" applyAlignment="1">
      <alignment wrapText="1"/>
    </xf>
    <xf numFmtId="164" fontId="0" fillId="9" borderId="18" xfId="0" applyNumberFormat="1" applyFill="1" applyBorder="1"/>
    <xf numFmtId="164" fontId="0" fillId="9" borderId="11" xfId="0" applyNumberFormat="1" applyFont="1" applyFill="1" applyBorder="1"/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6" borderId="17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164" fontId="6" fillId="9" borderId="0" xfId="0" applyNumberFormat="1" applyFont="1" applyFill="1" applyBorder="1" applyAlignment="1">
      <alignment horizontal="center"/>
    </xf>
    <xf numFmtId="164" fontId="0" fillId="9" borderId="0" xfId="0" applyNumberFormat="1" applyFill="1" applyBorder="1" applyAlignment="1">
      <alignment horizontal="center"/>
    </xf>
    <xf numFmtId="0" fontId="4" fillId="6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K7"/>
  <sheetViews>
    <sheetView workbookViewId="0">
      <selection activeCell="H13" sqref="H13"/>
    </sheetView>
  </sheetViews>
  <sheetFormatPr defaultRowHeight="15" x14ac:dyDescent="0.25"/>
  <sheetData>
    <row r="4" spans="4:11" ht="15.75" thickBot="1" x14ac:dyDescent="0.3"/>
    <row r="5" spans="4:11" ht="33.75" customHeight="1" x14ac:dyDescent="0.5">
      <c r="D5" s="25" t="s">
        <v>52</v>
      </c>
      <c r="E5" s="26"/>
      <c r="F5" s="26"/>
      <c r="G5" s="26"/>
      <c r="H5" s="27"/>
      <c r="I5" s="27"/>
      <c r="J5" s="27"/>
      <c r="K5" s="28"/>
    </row>
    <row r="6" spans="4:11" ht="33.75" customHeight="1" x14ac:dyDescent="0.5">
      <c r="D6" s="29" t="s">
        <v>48</v>
      </c>
      <c r="E6" s="30"/>
      <c r="F6" s="30"/>
      <c r="G6" s="30"/>
      <c r="H6" s="31"/>
      <c r="I6" s="31"/>
      <c r="J6" s="31"/>
      <c r="K6" s="32"/>
    </row>
    <row r="7" spans="4:11" ht="33.75" customHeight="1" thickBot="1" x14ac:dyDescent="0.55000000000000004">
      <c r="D7" s="33" t="s">
        <v>20</v>
      </c>
      <c r="E7" s="34"/>
      <c r="F7" s="34"/>
      <c r="G7" s="34"/>
      <c r="H7" s="35"/>
      <c r="I7" s="35"/>
      <c r="J7" s="35"/>
      <c r="K7" s="36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workbookViewId="0">
      <selection activeCell="E18" sqref="E18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6" width="17" customWidth="1"/>
    <col min="7" max="7" width="23.42578125" customWidth="1"/>
  </cols>
  <sheetData>
    <row r="1" spans="1:7" ht="15.75" thickBot="1" x14ac:dyDescent="0.3">
      <c r="A1" s="61" t="s">
        <v>52</v>
      </c>
      <c r="B1" s="62"/>
      <c r="C1" s="62"/>
      <c r="D1" s="62"/>
      <c r="E1" s="62"/>
      <c r="F1" s="62"/>
      <c r="G1" s="62"/>
    </row>
    <row r="2" spans="1:7" ht="16.5" thickTop="1" thickBot="1" x14ac:dyDescent="0.3">
      <c r="A2" s="4" t="s">
        <v>21</v>
      </c>
      <c r="B2" s="1" t="s">
        <v>0</v>
      </c>
      <c r="C2" s="22" t="s">
        <v>5</v>
      </c>
      <c r="D2" s="7" t="s">
        <v>6</v>
      </c>
      <c r="E2" s="8" t="s">
        <v>7</v>
      </c>
      <c r="F2" s="9" t="s">
        <v>8</v>
      </c>
      <c r="G2" s="4" t="s">
        <v>1</v>
      </c>
    </row>
    <row r="3" spans="1:7" ht="15.75" thickTop="1" x14ac:dyDescent="0.25">
      <c r="A3" s="37" t="s">
        <v>22</v>
      </c>
      <c r="B3" s="2" t="s">
        <v>23</v>
      </c>
      <c r="C3" s="11">
        <v>5.47</v>
      </c>
      <c r="D3" s="11"/>
      <c r="E3" s="11"/>
      <c r="F3" s="11"/>
      <c r="G3" s="6" t="s">
        <v>3</v>
      </c>
    </row>
    <row r="4" spans="1:7" x14ac:dyDescent="0.25">
      <c r="A4" s="23">
        <v>2</v>
      </c>
      <c r="B4" s="3" t="s">
        <v>2</v>
      </c>
      <c r="C4" s="10">
        <v>19.45</v>
      </c>
      <c r="D4" s="10"/>
      <c r="E4" s="10"/>
      <c r="F4" s="10"/>
      <c r="G4" s="5" t="s">
        <v>3</v>
      </c>
    </row>
    <row r="5" spans="1:7" x14ac:dyDescent="0.25">
      <c r="A5" s="23">
        <v>3</v>
      </c>
      <c r="B5" s="3" t="s">
        <v>25</v>
      </c>
      <c r="C5" s="10" t="s">
        <v>26</v>
      </c>
      <c r="D5" s="10"/>
      <c r="E5" s="10"/>
      <c r="F5" s="10"/>
      <c r="G5" s="5" t="s">
        <v>3</v>
      </c>
    </row>
    <row r="6" spans="1:7" x14ac:dyDescent="0.25">
      <c r="A6" s="23">
        <v>4</v>
      </c>
      <c r="B6" s="3" t="s">
        <v>30</v>
      </c>
      <c r="C6" s="10">
        <v>7.73</v>
      </c>
      <c r="D6" s="10"/>
      <c r="E6" s="10"/>
      <c r="F6" s="10"/>
      <c r="G6" s="5" t="s">
        <v>3</v>
      </c>
    </row>
    <row r="7" spans="1:7" x14ac:dyDescent="0.25">
      <c r="A7" s="23">
        <v>5</v>
      </c>
      <c r="B7" s="3" t="s">
        <v>27</v>
      </c>
      <c r="C7" s="10" t="s">
        <v>24</v>
      </c>
      <c r="D7" s="10"/>
      <c r="E7" s="10"/>
      <c r="F7" s="10"/>
      <c r="G7" s="5" t="s">
        <v>3</v>
      </c>
    </row>
    <row r="8" spans="1:7" x14ac:dyDescent="0.25">
      <c r="A8" s="23">
        <v>6</v>
      </c>
      <c r="B8" s="3" t="s">
        <v>28</v>
      </c>
      <c r="C8" s="10" t="s">
        <v>29</v>
      </c>
      <c r="D8" s="10"/>
      <c r="E8" s="10"/>
      <c r="F8" s="10"/>
      <c r="G8" s="5" t="s">
        <v>3</v>
      </c>
    </row>
    <row r="9" spans="1:7" x14ac:dyDescent="0.25">
      <c r="A9" s="23">
        <v>7</v>
      </c>
      <c r="B9" s="3" t="s">
        <v>30</v>
      </c>
      <c r="C9" s="10" t="s">
        <v>31</v>
      </c>
      <c r="D9" s="10"/>
      <c r="E9" s="10"/>
      <c r="F9" s="10"/>
      <c r="G9" s="5" t="s">
        <v>3</v>
      </c>
    </row>
    <row r="10" spans="1:7" ht="15.75" thickBot="1" x14ac:dyDescent="0.3">
      <c r="A10" s="23">
        <v>8</v>
      </c>
      <c r="B10" s="3" t="s">
        <v>32</v>
      </c>
      <c r="C10" s="10" t="s">
        <v>33</v>
      </c>
      <c r="D10" s="10"/>
      <c r="E10" s="10"/>
      <c r="F10" s="10"/>
      <c r="G10" s="5" t="s">
        <v>3</v>
      </c>
    </row>
    <row r="11" spans="1:7" ht="15.75" thickBot="1" x14ac:dyDescent="0.3">
      <c r="A11" s="17"/>
      <c r="B11" s="20" t="s">
        <v>14</v>
      </c>
      <c r="C11" s="20">
        <v>124.02</v>
      </c>
      <c r="D11" s="20">
        <v>0</v>
      </c>
      <c r="E11" s="20">
        <v>0</v>
      </c>
      <c r="F11" s="24">
        <v>0</v>
      </c>
    </row>
  </sheetData>
  <sheetProtection password="C961" sheet="1" objects="1" scenarios="1"/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workbookViewId="0">
      <selection activeCell="D18" sqref="D18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6" width="17" customWidth="1"/>
    <col min="7" max="7" width="23.42578125" customWidth="1"/>
  </cols>
  <sheetData>
    <row r="1" spans="1:7" ht="15.75" thickBot="1" x14ac:dyDescent="0.3">
      <c r="A1" s="61" t="s">
        <v>52</v>
      </c>
      <c r="B1" s="62"/>
      <c r="C1" s="62"/>
      <c r="D1" s="62"/>
      <c r="E1" s="62"/>
      <c r="F1" s="62"/>
      <c r="G1" s="62"/>
    </row>
    <row r="2" spans="1:7" ht="16.5" thickTop="1" thickBot="1" x14ac:dyDescent="0.3">
      <c r="A2" s="4" t="s">
        <v>34</v>
      </c>
      <c r="B2" s="1" t="s">
        <v>0</v>
      </c>
      <c r="C2" s="22" t="s">
        <v>5</v>
      </c>
      <c r="D2" s="7" t="s">
        <v>6</v>
      </c>
      <c r="E2" s="8" t="s">
        <v>7</v>
      </c>
      <c r="F2" s="9" t="s">
        <v>8</v>
      </c>
      <c r="G2" s="4" t="s">
        <v>1</v>
      </c>
    </row>
    <row r="3" spans="1:7" ht="15.75" thickTop="1" x14ac:dyDescent="0.25">
      <c r="A3" s="37" t="s">
        <v>22</v>
      </c>
      <c r="B3" s="2" t="s">
        <v>35</v>
      </c>
      <c r="C3" s="11">
        <v>17.079999999999998</v>
      </c>
      <c r="D3" s="11"/>
      <c r="E3" s="11"/>
      <c r="F3" s="11"/>
      <c r="G3" s="6" t="s">
        <v>3</v>
      </c>
    </row>
    <row r="4" spans="1:7" x14ac:dyDescent="0.25">
      <c r="A4" s="23">
        <v>2</v>
      </c>
      <c r="B4" s="3" t="s">
        <v>36</v>
      </c>
      <c r="C4" s="10" t="s">
        <v>37</v>
      </c>
      <c r="D4" s="10"/>
      <c r="E4" s="10"/>
      <c r="F4" s="10"/>
      <c r="G4" s="5" t="s">
        <v>3</v>
      </c>
    </row>
    <row r="5" spans="1:7" x14ac:dyDescent="0.25">
      <c r="A5" s="23">
        <v>3</v>
      </c>
      <c r="B5" s="3" t="s">
        <v>38</v>
      </c>
      <c r="C5" s="10">
        <v>5.77</v>
      </c>
      <c r="D5" s="10"/>
      <c r="E5" s="10"/>
      <c r="F5" s="10"/>
      <c r="G5" s="5" t="s">
        <v>3</v>
      </c>
    </row>
    <row r="6" spans="1:7" x14ac:dyDescent="0.25">
      <c r="A6" s="23">
        <v>4</v>
      </c>
      <c r="B6" s="3" t="s">
        <v>4</v>
      </c>
      <c r="C6" s="10" t="s">
        <v>39</v>
      </c>
      <c r="D6" s="10"/>
      <c r="E6" s="10"/>
      <c r="F6" s="10"/>
      <c r="G6" s="5" t="s">
        <v>3</v>
      </c>
    </row>
    <row r="7" spans="1:7" x14ac:dyDescent="0.25">
      <c r="A7" s="23">
        <v>5</v>
      </c>
      <c r="B7" s="3" t="s">
        <v>40</v>
      </c>
      <c r="C7" s="10">
        <v>4.53</v>
      </c>
      <c r="D7" s="10"/>
      <c r="E7" s="10"/>
      <c r="F7" s="10"/>
      <c r="G7" s="5" t="s">
        <v>3</v>
      </c>
    </row>
    <row r="8" spans="1:7" x14ac:dyDescent="0.25">
      <c r="A8" s="23">
        <v>6</v>
      </c>
      <c r="B8" s="3" t="s">
        <v>41</v>
      </c>
      <c r="C8" s="10">
        <v>5</v>
      </c>
      <c r="D8" s="10"/>
      <c r="E8" s="10"/>
      <c r="F8" s="10"/>
      <c r="G8" s="5" t="s">
        <v>42</v>
      </c>
    </row>
    <row r="9" spans="1:7" ht="15.75" thickBot="1" x14ac:dyDescent="0.3">
      <c r="A9" s="23">
        <v>7</v>
      </c>
      <c r="B9" s="3" t="s">
        <v>43</v>
      </c>
      <c r="C9" s="10">
        <v>2.4500000000000002</v>
      </c>
      <c r="D9" s="10"/>
      <c r="E9" s="10"/>
      <c r="F9" s="10"/>
      <c r="G9" s="5" t="s">
        <v>42</v>
      </c>
    </row>
    <row r="10" spans="1:7" ht="15.75" thickBot="1" x14ac:dyDescent="0.3">
      <c r="A10" s="17"/>
      <c r="B10" s="20" t="s">
        <v>14</v>
      </c>
      <c r="C10" s="20">
        <v>61.74</v>
      </c>
      <c r="D10" s="20">
        <v>0</v>
      </c>
      <c r="E10" s="20">
        <v>0</v>
      </c>
      <c r="F10" s="24">
        <v>0</v>
      </c>
    </row>
  </sheetData>
  <sheetProtection password="C961" sheet="1" objects="1" scenarios="1"/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C19" sqref="C19"/>
    </sheetView>
  </sheetViews>
  <sheetFormatPr defaultRowHeight="15" x14ac:dyDescent="0.25"/>
  <cols>
    <col min="3" max="3" width="119.140625" customWidth="1"/>
  </cols>
  <sheetData>
    <row r="1" spans="1:4" ht="15.75" thickBot="1" x14ac:dyDescent="0.3">
      <c r="A1" s="66" t="s">
        <v>53</v>
      </c>
      <c r="B1" s="67"/>
      <c r="C1" s="68"/>
    </row>
    <row r="2" spans="1:4" x14ac:dyDescent="0.25">
      <c r="A2" s="63" t="s">
        <v>9</v>
      </c>
      <c r="B2" s="69"/>
      <c r="C2" s="14" t="s">
        <v>44</v>
      </c>
    </row>
    <row r="3" spans="1:4" x14ac:dyDescent="0.25">
      <c r="A3" s="64"/>
      <c r="B3" s="70"/>
      <c r="C3" s="15"/>
    </row>
    <row r="4" spans="1:4" x14ac:dyDescent="0.25">
      <c r="A4" s="64"/>
      <c r="B4" s="70"/>
      <c r="C4" s="15" t="s">
        <v>45</v>
      </c>
    </row>
    <row r="5" spans="1:4" x14ac:dyDescent="0.25">
      <c r="A5" s="64"/>
      <c r="B5" s="70"/>
      <c r="C5" s="15" t="s">
        <v>46</v>
      </c>
    </row>
    <row r="6" spans="1:4" x14ac:dyDescent="0.25">
      <c r="A6" s="64"/>
      <c r="B6" s="70"/>
    </row>
    <row r="7" spans="1:4" x14ac:dyDescent="0.25">
      <c r="A7" s="64"/>
      <c r="B7" s="70"/>
      <c r="C7" s="15"/>
    </row>
    <row r="8" spans="1:4" ht="15.75" thickBot="1" x14ac:dyDescent="0.3">
      <c r="A8" s="65"/>
      <c r="B8" s="71"/>
      <c r="C8" s="16"/>
    </row>
    <row r="10" spans="1:4" x14ac:dyDescent="0.25">
      <c r="C10" s="54" t="s">
        <v>60</v>
      </c>
      <c r="D10" s="19"/>
    </row>
    <row r="11" spans="1:4" x14ac:dyDescent="0.25">
      <c r="C11" s="19" t="s">
        <v>47</v>
      </c>
      <c r="D11" s="21"/>
    </row>
    <row r="12" spans="1:4" x14ac:dyDescent="0.25">
      <c r="C12" s="19" t="s">
        <v>50</v>
      </c>
      <c r="D12" s="21"/>
    </row>
    <row r="13" spans="1:4" x14ac:dyDescent="0.25">
      <c r="C13" s="19" t="s">
        <v>49</v>
      </c>
      <c r="D13" s="21"/>
    </row>
    <row r="14" spans="1:4" x14ac:dyDescent="0.25">
      <c r="D14" s="21"/>
    </row>
  </sheetData>
  <sheetProtection password="C961" sheet="1" objects="1" scenarios="1"/>
  <mergeCells count="3">
    <mergeCell ref="A2:A8"/>
    <mergeCell ref="A1:C1"/>
    <mergeCell ref="B2:B8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workbookViewId="0">
      <selection activeCell="C11" sqref="C11"/>
    </sheetView>
  </sheetViews>
  <sheetFormatPr defaultRowHeight="15" x14ac:dyDescent="0.25"/>
  <cols>
    <col min="1" max="1" width="25.42578125" customWidth="1"/>
    <col min="2" max="11" width="15.7109375" customWidth="1"/>
  </cols>
  <sheetData>
    <row r="1" spans="1:11" x14ac:dyDescent="0.25">
      <c r="A1" s="74" t="s">
        <v>54</v>
      </c>
      <c r="B1" s="74"/>
      <c r="C1" s="74"/>
      <c r="D1" s="74"/>
      <c r="E1" s="74"/>
      <c r="F1" s="74"/>
      <c r="G1" s="74"/>
      <c r="H1" s="74"/>
      <c r="I1" s="74"/>
    </row>
    <row r="3" spans="1:11" ht="15.75" thickBot="1" x14ac:dyDescent="0.3">
      <c r="A3" s="18" t="s">
        <v>56</v>
      </c>
    </row>
    <row r="4" spans="1:11" x14ac:dyDescent="0.25">
      <c r="A4" s="39"/>
      <c r="B4" s="42" t="s">
        <v>9</v>
      </c>
      <c r="C4" s="43" t="s">
        <v>10</v>
      </c>
      <c r="D4" s="48"/>
      <c r="E4" s="48"/>
      <c r="F4" s="48"/>
      <c r="G4" s="48"/>
      <c r="H4" s="48"/>
      <c r="I4" s="48"/>
    </row>
    <row r="5" spans="1:11" ht="15.75" thickBot="1" x14ac:dyDescent="0.3">
      <c r="A5" s="41"/>
      <c r="B5" s="44" t="s">
        <v>12</v>
      </c>
      <c r="C5" s="50"/>
      <c r="D5" s="49"/>
      <c r="E5" s="49"/>
      <c r="F5" s="49"/>
      <c r="G5" s="49"/>
      <c r="H5" s="49"/>
      <c r="I5" s="49"/>
    </row>
    <row r="6" spans="1:11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11" ht="15.75" thickBot="1" x14ac:dyDescent="0.3">
      <c r="A7" s="38" t="s">
        <v>57</v>
      </c>
    </row>
    <row r="8" spans="1:11" x14ac:dyDescent="0.25">
      <c r="A8" s="39" t="s">
        <v>13</v>
      </c>
      <c r="B8" s="42" t="s">
        <v>9</v>
      </c>
      <c r="C8" s="43" t="s">
        <v>10</v>
      </c>
      <c r="D8" s="48"/>
      <c r="E8" s="48"/>
      <c r="F8" s="48"/>
      <c r="G8" s="48"/>
      <c r="H8" s="48"/>
      <c r="I8" s="48"/>
    </row>
    <row r="9" spans="1:11" x14ac:dyDescent="0.25">
      <c r="A9" s="40"/>
      <c r="B9" s="12"/>
      <c r="C9" s="13"/>
      <c r="D9" s="49"/>
      <c r="E9" s="49"/>
      <c r="F9" s="49"/>
      <c r="G9" s="49"/>
      <c r="H9" s="49"/>
      <c r="I9" s="49"/>
    </row>
    <row r="10" spans="1:11" ht="30.75" thickBot="1" x14ac:dyDescent="0.3">
      <c r="A10" s="40" t="s">
        <v>51</v>
      </c>
      <c r="B10" s="12">
        <v>185.76</v>
      </c>
      <c r="C10" s="13"/>
      <c r="D10" s="49"/>
      <c r="E10" s="49"/>
      <c r="F10" s="49"/>
      <c r="G10" s="49"/>
      <c r="H10" s="49"/>
      <c r="I10" s="49"/>
      <c r="K10" s="58" t="s">
        <v>55</v>
      </c>
    </row>
    <row r="11" spans="1:11" ht="16.5" thickBot="1" x14ac:dyDescent="0.3">
      <c r="A11" s="41"/>
      <c r="B11" s="44">
        <v>185.76</v>
      </c>
      <c r="C11" s="50"/>
      <c r="D11" s="49"/>
      <c r="E11" s="49"/>
      <c r="F11" s="49"/>
      <c r="G11" s="49"/>
      <c r="H11" s="49"/>
      <c r="I11" s="49"/>
      <c r="K11" s="52">
        <f>C11</f>
        <v>0</v>
      </c>
    </row>
    <row r="13" spans="1:11" ht="15.75" thickBot="1" x14ac:dyDescent="0.3">
      <c r="A13" s="38" t="s">
        <v>58</v>
      </c>
    </row>
    <row r="14" spans="1:11" x14ac:dyDescent="0.25">
      <c r="A14" s="39" t="s">
        <v>13</v>
      </c>
      <c r="B14" s="42" t="s">
        <v>9</v>
      </c>
      <c r="C14" s="43" t="s">
        <v>10</v>
      </c>
      <c r="D14" s="48"/>
      <c r="E14" s="48"/>
      <c r="F14" s="48"/>
      <c r="G14" s="48"/>
      <c r="H14" s="48"/>
      <c r="I14" s="48"/>
    </row>
    <row r="15" spans="1:11" x14ac:dyDescent="0.25">
      <c r="A15" s="40"/>
      <c r="B15" s="12"/>
      <c r="C15" s="13"/>
      <c r="D15" s="49"/>
      <c r="E15" s="49"/>
      <c r="F15" s="49"/>
      <c r="G15" s="49"/>
      <c r="H15" s="49"/>
      <c r="I15" s="49"/>
    </row>
    <row r="16" spans="1:11" ht="45.75" thickBot="1" x14ac:dyDescent="0.3">
      <c r="A16" s="40" t="s">
        <v>51</v>
      </c>
      <c r="B16" s="12">
        <v>185.76</v>
      </c>
      <c r="C16" s="13"/>
      <c r="D16" s="49"/>
      <c r="E16" s="49"/>
      <c r="F16" s="49"/>
      <c r="G16" s="49"/>
      <c r="H16" s="49"/>
      <c r="I16" s="49"/>
      <c r="K16" s="58" t="s">
        <v>63</v>
      </c>
    </row>
    <row r="17" spans="1:12" ht="15.75" thickBot="1" x14ac:dyDescent="0.3">
      <c r="A17" s="41"/>
      <c r="B17" s="44">
        <v>185.76</v>
      </c>
      <c r="C17" s="51">
        <f>C11*12</f>
        <v>0</v>
      </c>
      <c r="D17" s="49"/>
      <c r="E17" s="49"/>
      <c r="F17" s="49"/>
      <c r="G17" s="49"/>
      <c r="H17" s="49"/>
      <c r="I17" s="49"/>
      <c r="K17" s="59">
        <f xml:space="preserve"> C17</f>
        <v>0</v>
      </c>
    </row>
    <row r="19" spans="1:12" x14ac:dyDescent="0.25">
      <c r="A19" s="54" t="s">
        <v>61</v>
      </c>
    </row>
    <row r="21" spans="1:12" x14ac:dyDescent="0.25">
      <c r="A21" s="45"/>
      <c r="B21" s="45"/>
      <c r="C21" s="45"/>
      <c r="D21" s="46"/>
      <c r="E21" s="46"/>
      <c r="F21" s="46"/>
      <c r="G21" s="46"/>
    </row>
    <row r="22" spans="1:12" x14ac:dyDescent="0.25">
      <c r="A22" s="45"/>
      <c r="B22" s="45"/>
      <c r="C22" s="45"/>
      <c r="D22" s="47" t="s">
        <v>59</v>
      </c>
      <c r="E22" s="46"/>
      <c r="F22" s="46"/>
      <c r="G22" s="46"/>
    </row>
    <row r="24" spans="1:12" x14ac:dyDescent="0.25">
      <c r="C24" s="12" t="s">
        <v>17</v>
      </c>
      <c r="D24" s="49"/>
      <c r="E24" s="49"/>
      <c r="F24" s="49"/>
      <c r="G24" s="55"/>
      <c r="H24" s="55"/>
      <c r="J24" t="s">
        <v>18</v>
      </c>
      <c r="L24" t="s">
        <v>19</v>
      </c>
    </row>
    <row r="25" spans="1:12" ht="15.75" x14ac:dyDescent="0.25">
      <c r="A25" t="s">
        <v>15</v>
      </c>
      <c r="C25" s="57">
        <f>K17</f>
        <v>0</v>
      </c>
      <c r="D25" s="56"/>
      <c r="E25" s="56"/>
      <c r="F25" s="56"/>
      <c r="G25" s="72"/>
      <c r="H25" s="72"/>
    </row>
    <row r="26" spans="1:12" x14ac:dyDescent="0.25">
      <c r="A26" t="s">
        <v>11</v>
      </c>
      <c r="C26" s="53">
        <f>C25*0.21</f>
        <v>0</v>
      </c>
      <c r="D26" s="56"/>
      <c r="E26" s="56"/>
      <c r="F26" s="56"/>
      <c r="G26" s="73"/>
      <c r="H26" s="73"/>
    </row>
    <row r="27" spans="1:12" x14ac:dyDescent="0.25">
      <c r="A27" t="s">
        <v>16</v>
      </c>
      <c r="C27" s="60">
        <f>SUM(C25:C26)</f>
        <v>0</v>
      </c>
      <c r="D27" s="56"/>
      <c r="E27" s="56"/>
      <c r="F27" s="56"/>
      <c r="G27" s="73"/>
      <c r="H27" s="73"/>
      <c r="J27" t="s">
        <v>62</v>
      </c>
    </row>
  </sheetData>
  <sheetProtection password="C961" sheet="1" objects="1" scenarios="1"/>
  <mergeCells count="4">
    <mergeCell ref="G25:H25"/>
    <mergeCell ref="G26:H26"/>
    <mergeCell ref="G27:H27"/>
    <mergeCell ref="A1:I1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Objekt</vt:lpstr>
      <vt:lpstr>1.NP</vt:lpstr>
      <vt:lpstr>2.NP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2016-06-27T13:23:23Z</cp:lastPrinted>
  <dcterms:created xsi:type="dcterms:W3CDTF">2015-08-04T12:09:37Z</dcterms:created>
  <dcterms:modified xsi:type="dcterms:W3CDTF">2018-01-31T16:20:16Z</dcterms:modified>
</cp:coreProperties>
</file>